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Presupuestales\"/>
    </mc:Choice>
  </mc:AlternateContent>
  <xr:revisionPtr revIDLastSave="0" documentId="13_ncr:1_{32F6508C-0415-4BF0-89E6-5E30EC2F927E}" xr6:coauthVersionLast="45" xr6:coauthVersionMax="45" xr10:uidLastSave="{00000000-0000-0000-0000-000000000000}"/>
  <bookViews>
    <workbookView xWindow="-120" yWindow="-120" windowWidth="29040" windowHeight="15840" xr2:uid="{E3876F12-247B-427C-836A-DF17ABD3E3FC}"/>
  </bookViews>
  <sheets>
    <sheet name="Ingreso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a">#REF!</definedName>
    <definedName name="\b">#REF!</definedName>
    <definedName name="\c">[2]EDORES!#REF!</definedName>
    <definedName name="\e">[2]EDORES!$A$48</definedName>
    <definedName name="\g">#REF!</definedName>
    <definedName name="\h">[2]EDORES!$A$46</definedName>
    <definedName name="\m">#REF!</definedName>
    <definedName name="\s">#REF!</definedName>
    <definedName name="\w">#REF!</definedName>
    <definedName name="_1">[3]REPBOC98!#REF!</definedName>
    <definedName name="_2">#N/A</definedName>
    <definedName name="_Bal03">#REF!</definedName>
    <definedName name="_Fill" hidden="1">'[4]Concentración Gastos'!#REF!</definedName>
    <definedName name="_Key1" hidden="1">'[5]Cálculo Depreciación'!#REF!</definedName>
    <definedName name="_Key2" hidden="1">[6]Resumen!#REF!</definedName>
    <definedName name="_nov99">'[7]EDO COSTOS'!#REF!</definedName>
    <definedName name="_Order1" hidden="1">255</definedName>
    <definedName name="_Order2" hidden="1">255</definedName>
    <definedName name="_Sort" hidden="1">'[5]Cálculo Depreciación'!#REF!</definedName>
    <definedName name="_Uni03">#REF!</definedName>
    <definedName name="A">[2]EDORES!#REF!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Ingresos!$A$2:$I$111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[8]Bocar!#REF!</definedName>
    <definedName name="bocarrecibir">[8]Bocar!#REF!</definedName>
    <definedName name="borrar">'[5]Cálculo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'[9]1997'!#REF!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'[7]EDO COSTOS'!#REF!</definedName>
    <definedName name="JUNIO">#REF!</definedName>
    <definedName name="JUNIO_96">#REF!</definedName>
    <definedName name="K">#REF!</definedName>
    <definedName name="MARZO">#REF!</definedName>
    <definedName name="marzo99">'[7]EDO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[8]Bocar!#REF!</definedName>
    <definedName name="R.I.TODOS">#REF!,#REF!,#REF!,#REF!,#REF!,#REF!</definedName>
    <definedName name="RazAct">'[10]Uni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91" i="1" l="1"/>
  <c r="H91" i="1"/>
  <c r="G91" i="1"/>
  <c r="E91" i="1"/>
  <c r="D91" i="1"/>
  <c r="I89" i="1"/>
  <c r="F89" i="1"/>
  <c r="F91" i="1" s="1"/>
  <c r="I84" i="1"/>
  <c r="F84" i="1"/>
  <c r="I77" i="1"/>
  <c r="F77" i="1"/>
  <c r="F75" i="1" s="1"/>
  <c r="H75" i="1"/>
  <c r="I75" i="1" s="1"/>
  <c r="G75" i="1"/>
  <c r="E75" i="1"/>
  <c r="D75" i="1"/>
  <c r="I74" i="1"/>
  <c r="F74" i="1"/>
  <c r="F70" i="1" s="1"/>
  <c r="I70" i="1"/>
  <c r="H70" i="1"/>
  <c r="G70" i="1"/>
  <c r="E70" i="1"/>
  <c r="E81" i="1" s="1"/>
  <c r="D70" i="1"/>
  <c r="I65" i="1"/>
  <c r="F65" i="1"/>
  <c r="F61" i="1" s="1"/>
  <c r="F81" i="1" s="1"/>
  <c r="I64" i="1"/>
  <c r="I61" i="1" s="1"/>
  <c r="F64" i="1"/>
  <c r="H61" i="1"/>
  <c r="H81" i="1" s="1"/>
  <c r="G61" i="1"/>
  <c r="G81" i="1" s="1"/>
  <c r="E61" i="1"/>
  <c r="D61" i="1"/>
  <c r="D81" i="1" s="1"/>
  <c r="G45" i="1"/>
  <c r="E45" i="1"/>
  <c r="E86" i="1" s="1"/>
  <c r="I43" i="1"/>
  <c r="I42" i="1"/>
  <c r="I41" i="1" s="1"/>
  <c r="F42" i="1"/>
  <c r="H41" i="1"/>
  <c r="G41" i="1"/>
  <c r="F41" i="1"/>
  <c r="E41" i="1"/>
  <c r="D41" i="1"/>
  <c r="I35" i="1"/>
  <c r="F35" i="1"/>
  <c r="I33" i="1"/>
  <c r="F33" i="1"/>
  <c r="F32" i="1" s="1"/>
  <c r="I32" i="1"/>
  <c r="H32" i="1"/>
  <c r="G32" i="1"/>
  <c r="E32" i="1"/>
  <c r="D32" i="1"/>
  <c r="I31" i="1"/>
  <c r="F31" i="1"/>
  <c r="I30" i="1"/>
  <c r="F30" i="1"/>
  <c r="I29" i="1"/>
  <c r="F29" i="1"/>
  <c r="I26" i="1"/>
  <c r="F26" i="1"/>
  <c r="I23" i="1"/>
  <c r="F23" i="1"/>
  <c r="F19" i="1" s="1"/>
  <c r="I22" i="1"/>
  <c r="F22" i="1"/>
  <c r="I21" i="1"/>
  <c r="F21" i="1"/>
  <c r="I19" i="1"/>
  <c r="H19" i="1"/>
  <c r="H45" i="1" s="1"/>
  <c r="G19" i="1"/>
  <c r="E19" i="1"/>
  <c r="D19" i="1"/>
  <c r="D45" i="1" s="1"/>
  <c r="D86" i="1" s="1"/>
  <c r="I18" i="1"/>
  <c r="F18" i="1"/>
  <c r="I17" i="1"/>
  <c r="F17" i="1"/>
  <c r="I16" i="1"/>
  <c r="F16" i="1"/>
  <c r="I15" i="1"/>
  <c r="F15" i="1"/>
  <c r="I14" i="1"/>
  <c r="F14" i="1"/>
  <c r="I12" i="1"/>
  <c r="F12" i="1"/>
  <c r="I45" i="1" l="1"/>
  <c r="F45" i="1"/>
  <c r="F86" i="1" s="1"/>
  <c r="G86" i="1"/>
  <c r="I86" i="1"/>
  <c r="I47" i="1"/>
  <c r="H86" i="1"/>
  <c r="I81" i="1"/>
</calcChain>
</file>

<file path=xl/sharedStrings.xml><?xml version="1.0" encoding="utf-8"?>
<sst xmlns="http://schemas.openxmlformats.org/spreadsheetml/2006/main" count="88" uniqueCount="88">
  <si>
    <t>Municipio de Chihuahua</t>
  </si>
  <si>
    <t>Estado Analítico de Ingresos Detallado - LDF</t>
  </si>
  <si>
    <t>Del 1°  de enero al 31 de marzo de 2020</t>
  </si>
  <si>
    <t>(Pesos)</t>
  </si>
  <si>
    <t>Ingreso</t>
  </si>
  <si>
    <t>Diferencia (e)</t>
  </si>
  <si>
    <t>Concepto</t>
  </si>
  <si>
    <t>Estimado (d)</t>
  </si>
  <si>
    <t>Ampliaciones/ (Reducciones)</t>
  </si>
  <si>
    <t>Modificado</t>
  </si>
  <si>
    <t>Devengado</t>
  </si>
  <si>
    <t>Recaudado</t>
  </si>
  <si>
    <t>(c)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</si>
  <si>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</si>
  <si>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</si>
  <si>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</si>
  <si>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</si>
  <si>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</si>
  <si>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</si>
  <si>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</si>
  <si>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</si>
  <si>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</si>
  <si>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</si>
  <si>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</si>
  <si>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</si>
  <si>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</si>
  <si>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</si>
  <si>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</si>
  <si>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</si>
  <si>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</si>
  <si>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</si>
  <si>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</si>
  <si>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</si>
  <si>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</si>
  <si>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</si>
  <si>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</si>
  <si>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</si>
  <si>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</si>
  <si>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</si>
  <si>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</si>
  <si>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</si>
  <si>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</si>
  <si>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</si>
  <si>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</si>
  <si>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</si>
  <si>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</si>
  <si>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</si>
  <si>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</si>
  <si>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</si>
  <si>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</si>
  <si>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</si>
  <si>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</si>
  <si>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</si>
  <si>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</si>
  <si>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</si>
  <si>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</si>
  <si>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</si>
  <si>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</si>
  <si>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</si>
  <si>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</si>
  <si>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</si>
  <si>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</si>
  <si>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</si>
  <si>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</si>
  <si>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</si>
  <si>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</si>
  <si>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</si>
  <si>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</si>
  <si>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</si>
  <si>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</si>
  <si>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</si>
  <si>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</si>
  <si>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</si>
  <si>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</si>
  <si>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</si>
  <si>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</si>
  <si>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</si>
  <si>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PRESIDENTA MUNICIPAL</t>
  </si>
  <si>
    <t>_____________________________________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</si>
  <si>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</si>
  <si>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</si>
  <si>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</si>
  <si>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</si>
  <si>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</si>
  <si>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</t>
  </si>
  <si>
    <t>__________________________________________________________</t>
  </si>
  <si>
    <t>MTRA. AÍDA AMANDA CÓRDOVA CHÁVEZ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</si>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</sst>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64" fontId="4" fillId="0" borderId="0" applyFont="0" applyFill="0" applyBorder="0" applyAlignment="0" applyProtection="0"/>
  </cellStyleXfs>
  <cellXfs count="7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horizontal="justify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4" fontId="3" fillId="0" borderId="13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3" fillId="0" borderId="13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3" fontId="3" fillId="0" borderId="13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3" fontId="3" fillId="0" borderId="13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right" vertical="center"/>
    </xf>
    <xf numFmtId="3" fontId="3" fillId="0" borderId="8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horizontal="justify" vertical="center"/>
    </xf>
    <xf numFmtId="4" fontId="3" fillId="0" borderId="7" xfId="0" applyNumberFormat="1" applyFont="1" applyBorder="1" applyAlignment="1">
      <alignment horizontal="right" vertical="center"/>
    </xf>
    <xf numFmtId="4" fontId="3" fillId="0" borderId="12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justify" vertical="center"/>
    </xf>
    <xf numFmtId="0" fontId="3" fillId="0" borderId="6" xfId="0" applyFont="1" applyBorder="1" applyAlignment="1">
      <alignment horizontal="justify" vertical="center"/>
    </xf>
    <xf numFmtId="0" fontId="3" fillId="0" borderId="7" xfId="0" applyFont="1" applyBorder="1" applyAlignment="1">
      <alignment horizontal="justify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38" fontId="4" fillId="0" borderId="0" xfId="0" applyNumberFormat="1" applyFont="1" applyAlignment="1">
      <alignment horizontal="center"/>
    </xf>
    <xf numFmtId="38" fontId="4" fillId="0" borderId="0" xfId="0" applyNumberFormat="1" applyFont="1"/>
    <xf numFmtId="0" fontId="5" fillId="0" borderId="0" xfId="2" applyFont="1"/>
    <xf numFmtId="38" fontId="4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2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38" fontId="8" fillId="0" borderId="0" xfId="0" applyNumberFormat="1" applyFont="1" applyAlignment="1">
      <alignment horizontal="left"/>
    </xf>
    <xf numFmtId="38" fontId="4" fillId="0" borderId="0" xfId="0" applyNumberFormat="1" applyFont="1" applyAlignment="1">
      <alignment horizontal="left"/>
    </xf>
    <xf numFmtId="164" fontId="3" fillId="0" borderId="0" xfId="3" applyFont="1"/>
    <xf numFmtId="4" fontId="3" fillId="0" borderId="0" xfId="2" applyNumberFormat="1" applyFont="1"/>
    <xf numFmtId="4" fontId="0" fillId="0" borderId="0" xfId="0" applyNumberFormat="1" applyFill="1"/>
    <xf numFmtId="0" fontId="0" fillId="0" borderId="0" xfId="0" applyFill="1"/>
    <xf numFmtId="3" fontId="0" fillId="0" borderId="0" xfId="0" applyNumberFormat="1" applyFill="1"/>
    <xf numFmtId="38" fontId="4" fillId="0" borderId="0" xfId="0" applyNumberFormat="1" applyFont="1" applyFill="1" applyAlignment="1">
      <alignment horizontal="center"/>
    </xf>
    <xf numFmtId="4" fontId="4" fillId="0" borderId="0" xfId="1" applyNumberFormat="1" applyFont="1" applyFill="1" applyBorder="1" applyAlignment="1">
      <alignment horizontal="right"/>
    </xf>
    <xf numFmtId="38" fontId="4" fillId="0" borderId="0" xfId="0" applyNumberFormat="1" applyFont="1" applyFill="1"/>
  </cellXfs>
  <cellStyles count="4">
    <cellStyle name="Millares" xfId="1" builtinId="3"/>
    <cellStyle name="Millares 2" xfId="3" xr:uid="{F0A1F6B4-1279-4080-9C64-2B94F80EBCE2}"/>
    <cellStyle name="Normal" xfId="0" builtinId="0"/>
    <cellStyle name="Normal 35" xfId="2" xr:uid="{F716C9B7-7F4B-4942-B13C-436872FB23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85725</xdr:rowOff>
    </xdr:from>
    <xdr:to>
      <xdr:col>1</xdr:col>
      <xdr:colOff>323850</xdr:colOff>
      <xdr:row>5</xdr:row>
      <xdr:rowOff>71552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928E26-DE89-4B32-A704-4151F25D0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85750"/>
          <a:ext cx="1028700" cy="78592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%20Compartida/INFORMES%202020/Estados%20Financieros%20%20Mensuales/Marzo/Marzo2020%20Base%20LD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de Situación Financiera"/>
      <sheetName val="Deuda"/>
      <sheetName val="Informativo "/>
      <sheetName val="Obligaciones"/>
      <sheetName val="Balance P"/>
      <sheetName val="Ingresos"/>
      <sheetName val="COG"/>
      <sheetName val="CADM"/>
      <sheetName val="CF"/>
      <sheetName val="S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30096-5017-442E-A2F8-25C2A9906720}">
  <sheetPr>
    <tabColor theme="4"/>
  </sheetPr>
  <dimension ref="A1:K111"/>
  <sheetViews>
    <sheetView tabSelected="1" topLeftCell="A28" zoomScale="90" zoomScaleNormal="90" workbookViewId="0">
      <selection activeCell="A53" sqref="A53:XFD53"/>
    </sheetView>
  </sheetViews>
  <sheetFormatPr baseColWidth="10" defaultRowHeight="15" x14ac:dyDescent="0.25"/>
  <cols>
    <col min="3" max="3" width="72.28515625" customWidth="1"/>
    <col min="4" max="4" width="16.28515625" customWidth="1"/>
    <col min="5" max="5" width="16.42578125" customWidth="1"/>
    <col min="6" max="6" width="16.28515625" customWidth="1"/>
    <col min="7" max="7" width="15.28515625" customWidth="1"/>
    <col min="8" max="8" width="17.85546875" customWidth="1"/>
    <col min="9" max="9" width="15.28515625" bestFit="1" customWidth="1"/>
  </cols>
  <sheetData>
    <row r="1" spans="1:9" ht="15.75" thickBot="1" x14ac:dyDescent="0.3"/>
    <row r="2" spans="1:9" ht="15.95" customHeight="1" x14ac:dyDescent="0.25">
      <c r="A2" s="1"/>
      <c r="B2" s="2"/>
      <c r="C2" s="2"/>
      <c r="D2" s="2"/>
      <c r="E2" s="2"/>
      <c r="F2" s="2"/>
      <c r="G2" s="2"/>
      <c r="H2" s="2"/>
      <c r="I2" s="3"/>
    </row>
    <row r="3" spans="1:9" ht="15.95" customHeight="1" x14ac:dyDescent="0.25">
      <c r="A3" s="4" t="s">
        <v>0</v>
      </c>
      <c r="B3" s="5"/>
      <c r="C3" s="5"/>
      <c r="D3" s="5"/>
      <c r="E3" s="5"/>
      <c r="F3" s="5"/>
      <c r="G3" s="5"/>
      <c r="H3" s="5"/>
      <c r="I3" s="6"/>
    </row>
    <row r="4" spans="1:9" ht="15.95" customHeight="1" x14ac:dyDescent="0.25">
      <c r="A4" s="4" t="s">
        <v>1</v>
      </c>
      <c r="B4" s="5"/>
      <c r="C4" s="5"/>
      <c r="D4" s="5"/>
      <c r="E4" s="5"/>
      <c r="F4" s="5"/>
      <c r="G4" s="5"/>
      <c r="H4" s="5"/>
      <c r="I4" s="6"/>
    </row>
    <row r="5" spans="1:9" ht="15.95" customHeight="1" x14ac:dyDescent="0.25">
      <c r="A5" s="4" t="s">
        <v>2</v>
      </c>
      <c r="B5" s="5"/>
      <c r="C5" s="5"/>
      <c r="D5" s="5"/>
      <c r="E5" s="5"/>
      <c r="F5" s="5"/>
      <c r="G5" s="5"/>
      <c r="H5" s="5"/>
      <c r="I5" s="6"/>
    </row>
    <row r="6" spans="1:9" ht="15.95" customHeight="1" thickBot="1" x14ac:dyDescent="0.3">
      <c r="A6" s="7" t="s">
        <v>3</v>
      </c>
      <c r="B6" s="8"/>
      <c r="C6" s="8"/>
      <c r="D6" s="8"/>
      <c r="E6" s="8"/>
      <c r="F6" s="8"/>
      <c r="G6" s="8"/>
      <c r="H6" s="8"/>
      <c r="I6" s="9"/>
    </row>
    <row r="7" spans="1:9" ht="15.75" thickBot="1" x14ac:dyDescent="0.3">
      <c r="A7" s="1"/>
      <c r="B7" s="2"/>
      <c r="C7" s="3"/>
      <c r="D7" s="10" t="s">
        <v>4</v>
      </c>
      <c r="E7" s="11"/>
      <c r="F7" s="11"/>
      <c r="G7" s="11"/>
      <c r="H7" s="12"/>
      <c r="I7" s="13" t="s">
        <v>5</v>
      </c>
    </row>
    <row r="8" spans="1:9" x14ac:dyDescent="0.25">
      <c r="A8" s="4" t="s">
        <v>6</v>
      </c>
      <c r="B8" s="5"/>
      <c r="C8" s="6"/>
      <c r="D8" s="13" t="s">
        <v>7</v>
      </c>
      <c r="E8" s="14" t="s">
        <v>8</v>
      </c>
      <c r="F8" s="13" t="s">
        <v>9</v>
      </c>
      <c r="G8" s="13" t="s">
        <v>10</v>
      </c>
      <c r="H8" s="13" t="s">
        <v>11</v>
      </c>
      <c r="I8" s="15"/>
    </row>
    <row r="9" spans="1:9" ht="15.75" thickBot="1" x14ac:dyDescent="0.3">
      <c r="A9" s="7" t="s">
        <v>12</v>
      </c>
      <c r="B9" s="8"/>
      <c r="C9" s="9"/>
      <c r="D9" s="16"/>
      <c r="E9" s="17"/>
      <c r="F9" s="16"/>
      <c r="G9" s="16"/>
      <c r="H9" s="16"/>
      <c r="I9" s="16"/>
    </row>
    <row r="10" spans="1:9" x14ac:dyDescent="0.25">
      <c r="A10" s="18"/>
      <c r="B10" s="19"/>
      <c r="C10" s="19"/>
      <c r="D10" s="20"/>
      <c r="E10" s="21"/>
      <c r="F10" s="21"/>
      <c r="G10" s="21"/>
      <c r="H10" s="21"/>
      <c r="I10" s="21"/>
    </row>
    <row r="11" spans="1:9" x14ac:dyDescent="0.25">
      <c r="A11" s="22" t="s">
        <v>13</v>
      </c>
      <c r="B11" s="23"/>
      <c r="C11" s="23"/>
      <c r="D11" s="24"/>
      <c r="E11" s="25"/>
      <c r="F11" s="25"/>
      <c r="G11" s="25"/>
      <c r="H11" s="25"/>
      <c r="I11" s="25"/>
    </row>
    <row r="12" spans="1:9" x14ac:dyDescent="0.25">
      <c r="A12" s="26"/>
      <c r="B12" s="27" t="s">
        <v>14</v>
      </c>
      <c r="C12" s="27"/>
      <c r="D12" s="28">
        <v>640755242</v>
      </c>
      <c r="E12" s="29">
        <v>0</v>
      </c>
      <c r="F12" s="29">
        <f t="shared" ref="F12:F18" si="0">D12+E12</f>
        <v>640755242</v>
      </c>
      <c r="G12" s="29">
        <v>700955016.10000002</v>
      </c>
      <c r="H12" s="29">
        <v>700955016.10000002</v>
      </c>
      <c r="I12" s="29">
        <f>H12-D12</f>
        <v>60199774.100000024</v>
      </c>
    </row>
    <row r="13" spans="1:9" x14ac:dyDescent="0.25">
      <c r="A13" s="26"/>
      <c r="B13" s="27" t="s">
        <v>15</v>
      </c>
      <c r="C13" s="27"/>
      <c r="D13" s="28"/>
      <c r="E13" s="29"/>
      <c r="F13" s="29"/>
      <c r="G13" s="29"/>
      <c r="H13" s="29"/>
      <c r="I13" s="29"/>
    </row>
    <row r="14" spans="1:9" x14ac:dyDescent="0.25">
      <c r="A14" s="26"/>
      <c r="B14" s="27" t="s">
        <v>16</v>
      </c>
      <c r="C14" s="27"/>
      <c r="D14" s="28">
        <v>34870385</v>
      </c>
      <c r="E14" s="29">
        <v>0</v>
      </c>
      <c r="F14" s="29">
        <f t="shared" si="0"/>
        <v>34870385</v>
      </c>
      <c r="G14" s="29">
        <v>39286986.890000001</v>
      </c>
      <c r="H14" s="29">
        <v>39286986.890000001</v>
      </c>
      <c r="I14" s="29">
        <f t="shared" ref="I14:I18" si="1">H14-D14</f>
        <v>4416601.8900000006</v>
      </c>
    </row>
    <row r="15" spans="1:9" x14ac:dyDescent="0.25">
      <c r="A15" s="26"/>
      <c r="B15" s="27" t="s">
        <v>17</v>
      </c>
      <c r="C15" s="27"/>
      <c r="D15" s="28">
        <v>78548822</v>
      </c>
      <c r="E15" s="29">
        <v>0</v>
      </c>
      <c r="F15" s="29">
        <f t="shared" si="0"/>
        <v>78548822</v>
      </c>
      <c r="G15" s="29">
        <v>93104016.810000002</v>
      </c>
      <c r="H15" s="29">
        <v>93104016.810000002</v>
      </c>
      <c r="I15" s="29">
        <f t="shared" si="1"/>
        <v>14555194.810000002</v>
      </c>
    </row>
    <row r="16" spans="1:9" x14ac:dyDescent="0.25">
      <c r="A16" s="26"/>
      <c r="B16" s="27" t="s">
        <v>18</v>
      </c>
      <c r="C16" s="27"/>
      <c r="D16" s="28">
        <v>4627887</v>
      </c>
      <c r="E16" s="29">
        <v>0</v>
      </c>
      <c r="F16" s="29">
        <f t="shared" si="0"/>
        <v>4627887</v>
      </c>
      <c r="G16" s="29">
        <v>8475281.7799999993</v>
      </c>
      <c r="H16" s="29">
        <v>8475281.7799999993</v>
      </c>
      <c r="I16" s="29">
        <f t="shared" si="1"/>
        <v>3847394.7799999993</v>
      </c>
    </row>
    <row r="17" spans="1:9" x14ac:dyDescent="0.25">
      <c r="A17" s="26"/>
      <c r="B17" s="27" t="s">
        <v>19</v>
      </c>
      <c r="C17" s="27"/>
      <c r="D17" s="28">
        <v>1308546</v>
      </c>
      <c r="E17" s="29">
        <v>0</v>
      </c>
      <c r="F17" s="29">
        <f t="shared" si="0"/>
        <v>1308546</v>
      </c>
      <c r="G17" s="29">
        <v>3414029.38</v>
      </c>
      <c r="H17" s="29">
        <v>3411422.98</v>
      </c>
      <c r="I17" s="29">
        <f t="shared" si="1"/>
        <v>2102876.98</v>
      </c>
    </row>
    <row r="18" spans="1:9" x14ac:dyDescent="0.25">
      <c r="A18" s="26"/>
      <c r="B18" s="27" t="s">
        <v>20</v>
      </c>
      <c r="C18" s="27"/>
      <c r="D18" s="28">
        <v>673440</v>
      </c>
      <c r="E18" s="29">
        <v>0</v>
      </c>
      <c r="F18" s="29">
        <f t="shared" si="0"/>
        <v>673440</v>
      </c>
      <c r="G18" s="29">
        <v>296934.06</v>
      </c>
      <c r="H18" s="29">
        <v>296934.06</v>
      </c>
      <c r="I18" s="29">
        <f t="shared" si="1"/>
        <v>-376505.94</v>
      </c>
    </row>
    <row r="19" spans="1:9" x14ac:dyDescent="0.25">
      <c r="A19" s="30"/>
      <c r="B19" s="27" t="s">
        <v>21</v>
      </c>
      <c r="C19" s="27"/>
      <c r="D19" s="31">
        <f>SUM(D21:D31)</f>
        <v>320641501</v>
      </c>
      <c r="E19" s="32">
        <f t="shared" ref="E19:I19" si="2">SUM(E21:E31)</f>
        <v>0</v>
      </c>
      <c r="F19" s="31">
        <f t="shared" si="2"/>
        <v>320641501</v>
      </c>
      <c r="G19" s="31">
        <f t="shared" si="2"/>
        <v>352736679.22999996</v>
      </c>
      <c r="H19" s="32">
        <f t="shared" si="2"/>
        <v>352736679.22999996</v>
      </c>
      <c r="I19" s="32">
        <f t="shared" si="2"/>
        <v>32095178.229999989</v>
      </c>
    </row>
    <row r="20" spans="1:9" x14ac:dyDescent="0.25">
      <c r="A20" s="30"/>
      <c r="B20" s="27" t="s">
        <v>22</v>
      </c>
      <c r="C20" s="27"/>
      <c r="D20" s="31"/>
      <c r="E20" s="32"/>
      <c r="F20" s="31"/>
      <c r="G20" s="31"/>
      <c r="H20" s="32"/>
      <c r="I20" s="32"/>
    </row>
    <row r="21" spans="1:9" x14ac:dyDescent="0.25">
      <c r="A21" s="26"/>
      <c r="B21" s="33"/>
      <c r="C21" s="33" t="s">
        <v>23</v>
      </c>
      <c r="D21" s="28">
        <v>204508358</v>
      </c>
      <c r="E21" s="29">
        <v>0</v>
      </c>
      <c r="F21" s="29">
        <f>D21+E21</f>
        <v>204508358</v>
      </c>
      <c r="G21" s="29">
        <v>208700410.91</v>
      </c>
      <c r="H21" s="29">
        <v>208700410.91</v>
      </c>
      <c r="I21" s="29">
        <f>H21-D21</f>
        <v>4192052.9099999964</v>
      </c>
    </row>
    <row r="22" spans="1:9" x14ac:dyDescent="0.25">
      <c r="A22" s="26"/>
      <c r="B22" s="33"/>
      <c r="C22" s="33" t="s">
        <v>24</v>
      </c>
      <c r="D22" s="28">
        <v>58992460</v>
      </c>
      <c r="E22" s="29">
        <v>0</v>
      </c>
      <c r="F22" s="29">
        <f>D22+E22</f>
        <v>58992460</v>
      </c>
      <c r="G22" s="29">
        <v>58163723.439999998</v>
      </c>
      <c r="H22" s="29">
        <v>58163723.439999998</v>
      </c>
      <c r="I22" s="29">
        <f>H22-D22</f>
        <v>-828736.56000000238</v>
      </c>
    </row>
    <row r="23" spans="1:9" x14ac:dyDescent="0.25">
      <c r="A23" s="26"/>
      <c r="B23" s="33"/>
      <c r="C23" s="33" t="s">
        <v>25</v>
      </c>
      <c r="D23" s="28">
        <v>10061627</v>
      </c>
      <c r="E23" s="29">
        <v>0</v>
      </c>
      <c r="F23" s="29">
        <f>D23+E23</f>
        <v>10061627</v>
      </c>
      <c r="G23" s="29">
        <v>10390592.529999999</v>
      </c>
      <c r="H23" s="29">
        <v>10390592.529999999</v>
      </c>
      <c r="I23" s="29">
        <f>H23-D23</f>
        <v>328965.52999999933</v>
      </c>
    </row>
    <row r="24" spans="1:9" x14ac:dyDescent="0.25">
      <c r="A24" s="26"/>
      <c r="B24" s="33"/>
      <c r="C24" s="33" t="s">
        <v>26</v>
      </c>
      <c r="D24" s="34"/>
      <c r="E24" s="29"/>
      <c r="F24" s="29"/>
      <c r="G24" s="29"/>
      <c r="H24" s="29"/>
      <c r="I24" s="29"/>
    </row>
    <row r="25" spans="1:9" x14ac:dyDescent="0.25">
      <c r="A25" s="26"/>
      <c r="B25" s="33"/>
      <c r="C25" s="33" t="s">
        <v>27</v>
      </c>
      <c r="D25" s="34"/>
      <c r="E25" s="29"/>
      <c r="F25" s="29"/>
      <c r="G25" s="29"/>
      <c r="H25" s="29"/>
      <c r="I25" s="29"/>
    </row>
    <row r="26" spans="1:9" x14ac:dyDescent="0.25">
      <c r="A26" s="26"/>
      <c r="B26" s="33"/>
      <c r="C26" s="33" t="s">
        <v>28</v>
      </c>
      <c r="D26" s="28">
        <v>5238866</v>
      </c>
      <c r="E26" s="29">
        <v>0</v>
      </c>
      <c r="F26" s="29">
        <f>D26+E26</f>
        <v>5238866</v>
      </c>
      <c r="G26" s="29">
        <v>7499448.8399999999</v>
      </c>
      <c r="H26" s="29">
        <v>7499448.8399999999</v>
      </c>
      <c r="I26" s="29">
        <f>H26-D26</f>
        <v>2260582.84</v>
      </c>
    </row>
    <row r="27" spans="1:9" x14ac:dyDescent="0.25">
      <c r="A27" s="26"/>
      <c r="B27" s="33"/>
      <c r="C27" s="33" t="s">
        <v>29</v>
      </c>
      <c r="D27" s="34"/>
      <c r="E27" s="29"/>
      <c r="F27" s="29"/>
      <c r="G27" s="29"/>
      <c r="H27" s="29"/>
      <c r="I27" s="29"/>
    </row>
    <row r="28" spans="1:9" x14ac:dyDescent="0.25">
      <c r="A28" s="26"/>
      <c r="B28" s="33"/>
      <c r="C28" s="33" t="s">
        <v>30</v>
      </c>
      <c r="D28" s="34"/>
      <c r="E28" s="29"/>
      <c r="F28" s="29"/>
      <c r="G28" s="29"/>
      <c r="H28" s="29"/>
      <c r="I28" s="29"/>
    </row>
    <row r="29" spans="1:9" x14ac:dyDescent="0.25">
      <c r="A29" s="26"/>
      <c r="B29" s="33"/>
      <c r="C29" s="33" t="s">
        <v>31</v>
      </c>
      <c r="D29" s="34">
        <v>9082039</v>
      </c>
      <c r="E29" s="29">
        <v>0</v>
      </c>
      <c r="F29" s="29">
        <f>D29+E29</f>
        <v>9082039</v>
      </c>
      <c r="G29" s="29">
        <v>8035795.1799999997</v>
      </c>
      <c r="H29" s="29">
        <v>8035795.1799999997</v>
      </c>
      <c r="I29" s="29">
        <f>H29-D29</f>
        <v>-1046243.8200000003</v>
      </c>
    </row>
    <row r="30" spans="1:9" x14ac:dyDescent="0.25">
      <c r="A30" s="26"/>
      <c r="B30" s="33"/>
      <c r="C30" s="33" t="s">
        <v>32</v>
      </c>
      <c r="D30" s="34">
        <v>32758151</v>
      </c>
      <c r="E30" s="29">
        <v>0</v>
      </c>
      <c r="F30" s="29">
        <f>D30+E30</f>
        <v>32758151</v>
      </c>
      <c r="G30" s="29">
        <v>14114176</v>
      </c>
      <c r="H30" s="29">
        <v>14114176</v>
      </c>
      <c r="I30" s="29">
        <f>H30-D30</f>
        <v>-18643975</v>
      </c>
    </row>
    <row r="31" spans="1:9" x14ac:dyDescent="0.25">
      <c r="A31" s="26"/>
      <c r="B31" s="33"/>
      <c r="C31" s="33" t="s">
        <v>33</v>
      </c>
      <c r="D31" s="34">
        <v>0</v>
      </c>
      <c r="E31" s="29">
        <v>0</v>
      </c>
      <c r="F31" s="29">
        <f>D31+E31</f>
        <v>0</v>
      </c>
      <c r="G31" s="29">
        <v>45832532.329999998</v>
      </c>
      <c r="H31" s="29">
        <v>45832532.329999998</v>
      </c>
      <c r="I31" s="29">
        <f>H31-D31</f>
        <v>45832532.329999998</v>
      </c>
    </row>
    <row r="32" spans="1:9" x14ac:dyDescent="0.25">
      <c r="A32" s="26"/>
      <c r="B32" s="27" t="s">
        <v>34</v>
      </c>
      <c r="C32" s="27"/>
      <c r="D32" s="34">
        <f t="shared" ref="D32:I32" si="3">SUM(D33:D37)</f>
        <v>5409124</v>
      </c>
      <c r="E32" s="29">
        <f t="shared" si="3"/>
        <v>0</v>
      </c>
      <c r="F32" s="29">
        <f t="shared" si="3"/>
        <v>5409124</v>
      </c>
      <c r="G32" s="29">
        <f t="shared" si="3"/>
        <v>5200822.1100000003</v>
      </c>
      <c r="H32" s="29">
        <f t="shared" si="3"/>
        <v>5200822.1100000003</v>
      </c>
      <c r="I32" s="29">
        <f t="shared" si="3"/>
        <v>-208301.88999999993</v>
      </c>
    </row>
    <row r="33" spans="1:9" x14ac:dyDescent="0.25">
      <c r="A33" s="26"/>
      <c r="B33" s="33"/>
      <c r="C33" s="33" t="s">
        <v>35</v>
      </c>
      <c r="D33" s="28">
        <v>6936</v>
      </c>
      <c r="E33" s="29">
        <v>0</v>
      </c>
      <c r="F33" s="29">
        <f>D33+E33</f>
        <v>6936</v>
      </c>
      <c r="G33" s="35">
        <v>11657.78</v>
      </c>
      <c r="H33" s="35">
        <v>11657.78</v>
      </c>
      <c r="I33" s="29">
        <f>H33-D33</f>
        <v>4721.7800000000007</v>
      </c>
    </row>
    <row r="34" spans="1:9" x14ac:dyDescent="0.25">
      <c r="A34" s="26"/>
      <c r="B34" s="33"/>
      <c r="C34" s="33" t="s">
        <v>36</v>
      </c>
      <c r="D34" s="28"/>
      <c r="E34" s="29"/>
      <c r="F34" s="29"/>
      <c r="G34" s="35"/>
      <c r="H34" s="35"/>
      <c r="I34" s="29"/>
    </row>
    <row r="35" spans="1:9" x14ac:dyDescent="0.25">
      <c r="A35" s="26"/>
      <c r="B35" s="33"/>
      <c r="C35" s="33" t="s">
        <v>37</v>
      </c>
      <c r="D35" s="28">
        <v>5402188</v>
      </c>
      <c r="E35" s="29">
        <v>0</v>
      </c>
      <c r="F35" s="29">
        <f>D35+E35</f>
        <v>5402188</v>
      </c>
      <c r="G35" s="35">
        <v>5189164.33</v>
      </c>
      <c r="H35" s="35">
        <v>5189164.33</v>
      </c>
      <c r="I35" s="29">
        <f>H35-D35</f>
        <v>-213023.66999999993</v>
      </c>
    </row>
    <row r="36" spans="1:9" x14ac:dyDescent="0.25">
      <c r="A36" s="26"/>
      <c r="B36" s="33"/>
      <c r="C36" s="33" t="s">
        <v>38</v>
      </c>
      <c r="D36" s="34"/>
      <c r="E36" s="29"/>
      <c r="F36" s="29"/>
      <c r="G36" s="29"/>
      <c r="H36" s="29"/>
      <c r="I36" s="29"/>
    </row>
    <row r="37" spans="1:9" x14ac:dyDescent="0.25">
      <c r="A37" s="26"/>
      <c r="B37" s="33"/>
      <c r="C37" s="33" t="s">
        <v>39</v>
      </c>
      <c r="D37" s="34"/>
      <c r="E37" s="29"/>
      <c r="F37" s="29"/>
      <c r="G37" s="29"/>
      <c r="H37" s="29"/>
      <c r="I37" s="29"/>
    </row>
    <row r="38" spans="1:9" x14ac:dyDescent="0.25">
      <c r="A38" s="26"/>
      <c r="B38" s="27" t="s">
        <v>40</v>
      </c>
      <c r="C38" s="27"/>
      <c r="D38" s="34"/>
      <c r="E38" s="29"/>
      <c r="F38" s="29"/>
      <c r="G38" s="29"/>
      <c r="H38" s="29"/>
      <c r="I38" s="29"/>
    </row>
    <row r="39" spans="1:9" x14ac:dyDescent="0.25">
      <c r="A39" s="26"/>
      <c r="B39" s="27" t="s">
        <v>41</v>
      </c>
      <c r="C39" s="27"/>
      <c r="D39" s="34"/>
      <c r="E39" s="29"/>
      <c r="F39" s="29"/>
      <c r="G39" s="29"/>
      <c r="H39" s="29"/>
      <c r="I39" s="29"/>
    </row>
    <row r="40" spans="1:9" x14ac:dyDescent="0.25">
      <c r="A40" s="26"/>
      <c r="B40" s="33"/>
      <c r="C40" s="33" t="s">
        <v>42</v>
      </c>
      <c r="D40" s="34"/>
      <c r="E40" s="29"/>
      <c r="F40" s="29"/>
      <c r="G40" s="29"/>
      <c r="H40" s="29"/>
      <c r="I40" s="29"/>
    </row>
    <row r="41" spans="1:9" x14ac:dyDescent="0.25">
      <c r="A41" s="26"/>
      <c r="B41" s="27" t="s">
        <v>43</v>
      </c>
      <c r="C41" s="27"/>
      <c r="D41" s="34">
        <f t="shared" ref="D41:I41" si="4">SUM(D42:D43)</f>
        <v>0</v>
      </c>
      <c r="E41" s="29">
        <f t="shared" si="4"/>
        <v>0</v>
      </c>
      <c r="F41" s="29">
        <f t="shared" si="4"/>
        <v>0</v>
      </c>
      <c r="G41" s="29">
        <f t="shared" si="4"/>
        <v>0</v>
      </c>
      <c r="H41" s="29">
        <f t="shared" si="4"/>
        <v>0</v>
      </c>
      <c r="I41" s="29">
        <f t="shared" si="4"/>
        <v>0</v>
      </c>
    </row>
    <row r="42" spans="1:9" x14ac:dyDescent="0.25">
      <c r="A42" s="26"/>
      <c r="B42" s="33"/>
      <c r="C42" s="33" t="s">
        <v>44</v>
      </c>
      <c r="D42" s="28">
        <v>0</v>
      </c>
      <c r="E42" s="29">
        <v>0</v>
      </c>
      <c r="F42" s="29">
        <f>D42+E42</f>
        <v>0</v>
      </c>
      <c r="G42" s="35">
        <v>0</v>
      </c>
      <c r="H42" s="35">
        <v>0</v>
      </c>
      <c r="I42" s="29">
        <f>H42-D42</f>
        <v>0</v>
      </c>
    </row>
    <row r="43" spans="1:9" x14ac:dyDescent="0.25">
      <c r="A43" s="26"/>
      <c r="B43" s="33"/>
      <c r="C43" s="33" t="s">
        <v>45</v>
      </c>
      <c r="D43" s="34">
        <v>0</v>
      </c>
      <c r="E43" s="29">
        <v>0</v>
      </c>
      <c r="F43" s="29">
        <v>0</v>
      </c>
      <c r="G43" s="29">
        <v>0</v>
      </c>
      <c r="H43" s="29">
        <v>0</v>
      </c>
      <c r="I43" s="29">
        <f>H43-D43</f>
        <v>0</v>
      </c>
    </row>
    <row r="44" spans="1:9" x14ac:dyDescent="0.25">
      <c r="A44" s="36"/>
      <c r="B44" s="37"/>
      <c r="C44" s="37"/>
      <c r="D44" s="34"/>
      <c r="E44" s="29"/>
      <c r="F44" s="29"/>
      <c r="G44" s="29"/>
      <c r="H44" s="29"/>
      <c r="I44" s="29"/>
    </row>
    <row r="45" spans="1:9" x14ac:dyDescent="0.25">
      <c r="A45" s="22" t="s">
        <v>46</v>
      </c>
      <c r="B45" s="23"/>
      <c r="C45" s="23"/>
      <c r="D45" s="31">
        <f t="shared" ref="D45:I45" si="5">D12+D14+D15+D16+D17+D18+D19+D32+D41</f>
        <v>1086834947</v>
      </c>
      <c r="E45" s="32">
        <f t="shared" si="5"/>
        <v>0</v>
      </c>
      <c r="F45" s="31">
        <f t="shared" si="5"/>
        <v>1086834947</v>
      </c>
      <c r="G45" s="31">
        <f t="shared" si="5"/>
        <v>1203469766.3599997</v>
      </c>
      <c r="H45" s="32">
        <f t="shared" si="5"/>
        <v>1203467159.9599998</v>
      </c>
      <c r="I45" s="32">
        <f t="shared" si="5"/>
        <v>116632212.96000002</v>
      </c>
    </row>
    <row r="46" spans="1:9" x14ac:dyDescent="0.25">
      <c r="A46" s="22" t="s">
        <v>47</v>
      </c>
      <c r="B46" s="23"/>
      <c r="C46" s="23"/>
      <c r="D46" s="31"/>
      <c r="E46" s="32"/>
      <c r="F46" s="31"/>
      <c r="G46" s="31"/>
      <c r="H46" s="32"/>
      <c r="I46" s="32"/>
    </row>
    <row r="47" spans="1:9" ht="15.75" thickBot="1" x14ac:dyDescent="0.3">
      <c r="A47" s="38" t="s">
        <v>48</v>
      </c>
      <c r="B47" s="39"/>
      <c r="C47" s="39"/>
      <c r="D47" s="40"/>
      <c r="E47" s="41"/>
      <c r="F47" s="41"/>
      <c r="G47" s="41"/>
      <c r="H47" s="41"/>
      <c r="I47" s="41">
        <f>I45</f>
        <v>116632212.96000002</v>
      </c>
    </row>
    <row r="48" spans="1:9" x14ac:dyDescent="0.25">
      <c r="A48" s="37"/>
      <c r="B48" s="37"/>
      <c r="C48" s="37"/>
      <c r="D48" s="42"/>
      <c r="E48" s="42"/>
      <c r="F48" s="42"/>
      <c r="G48" s="42"/>
      <c r="H48" s="42"/>
      <c r="I48" s="42"/>
    </row>
    <row r="49" spans="1:9" x14ac:dyDescent="0.25">
      <c r="A49" s="37"/>
      <c r="B49" s="37"/>
      <c r="C49" s="37"/>
      <c r="D49" s="42"/>
      <c r="E49" s="42"/>
      <c r="F49" s="42"/>
      <c r="G49" s="42"/>
      <c r="H49" s="42"/>
      <c r="I49" s="42"/>
    </row>
    <row r="50" spans="1:9" x14ac:dyDescent="0.25">
      <c r="A50" s="37"/>
      <c r="B50" s="37"/>
      <c r="C50" s="37"/>
      <c r="D50" s="42"/>
      <c r="E50" s="42"/>
      <c r="F50" s="42"/>
      <c r="G50" s="42"/>
      <c r="H50" s="42"/>
      <c r="I50" s="42"/>
    </row>
    <row r="51" spans="1:9" x14ac:dyDescent="0.25">
      <c r="A51" s="37"/>
      <c r="B51" s="37"/>
      <c r="C51" s="37"/>
      <c r="D51" s="42"/>
      <c r="E51" s="42"/>
      <c r="F51" s="42"/>
      <c r="G51" s="42"/>
      <c r="H51" s="42"/>
      <c r="I51" s="42"/>
    </row>
    <row r="52" spans="1:9" x14ac:dyDescent="0.25">
      <c r="A52" s="37"/>
      <c r="B52" s="37"/>
      <c r="C52" s="37"/>
      <c r="D52" s="42"/>
      <c r="E52" s="42"/>
      <c r="F52" s="42"/>
      <c r="G52" s="42"/>
      <c r="H52" s="42"/>
      <c r="I52" s="42"/>
    </row>
    <row r="53" spans="1:9" x14ac:dyDescent="0.25">
      <c r="A53" s="37"/>
      <c r="B53" s="37"/>
      <c r="C53" s="37"/>
      <c r="D53" s="42"/>
      <c r="E53" s="42"/>
      <c r="F53" s="42"/>
      <c r="G53" s="42"/>
      <c r="H53" s="42"/>
      <c r="I53" s="42"/>
    </row>
    <row r="54" spans="1:9" x14ac:dyDescent="0.25">
      <c r="A54" s="37"/>
      <c r="B54" s="37"/>
      <c r="C54" s="37"/>
      <c r="D54" s="42"/>
      <c r="E54" s="42"/>
      <c r="F54" s="42"/>
      <c r="G54" s="42"/>
      <c r="H54" s="42"/>
      <c r="I54" s="42"/>
    </row>
    <row r="55" spans="1:9" x14ac:dyDescent="0.25">
      <c r="A55" s="37"/>
      <c r="B55" s="37"/>
      <c r="C55" s="37"/>
      <c r="D55" s="42"/>
      <c r="E55" s="42"/>
      <c r="F55" s="42"/>
      <c r="G55" s="42"/>
      <c r="H55" s="42"/>
      <c r="I55" s="42"/>
    </row>
    <row r="56" spans="1:9" x14ac:dyDescent="0.25">
      <c r="A56" s="37"/>
      <c r="B56" s="37"/>
      <c r="C56" s="37"/>
      <c r="D56" s="42"/>
      <c r="E56" s="42"/>
      <c r="F56" s="42"/>
      <c r="G56" s="42"/>
      <c r="H56" s="42"/>
      <c r="I56" s="42"/>
    </row>
    <row r="57" spans="1:9" x14ac:dyDescent="0.25">
      <c r="A57" s="37"/>
      <c r="B57" s="37"/>
      <c r="C57" s="37"/>
      <c r="D57" s="42"/>
      <c r="E57" s="42"/>
      <c r="F57" s="42"/>
      <c r="G57" s="42"/>
      <c r="H57" s="42"/>
      <c r="I57" s="42"/>
    </row>
    <row r="58" spans="1:9" x14ac:dyDescent="0.25">
      <c r="A58" s="37"/>
      <c r="B58" s="37"/>
      <c r="C58" s="37"/>
      <c r="D58" s="42"/>
      <c r="E58" s="42"/>
      <c r="F58" s="42"/>
      <c r="G58" s="42"/>
      <c r="H58" s="42"/>
      <c r="I58" s="42"/>
    </row>
    <row r="59" spans="1:9" ht="15.75" thickBot="1" x14ac:dyDescent="0.3">
      <c r="A59" s="43"/>
      <c r="B59" s="43"/>
      <c r="C59" s="43"/>
      <c r="D59" s="44"/>
      <c r="E59" s="44"/>
      <c r="F59" s="44"/>
      <c r="G59" s="44"/>
      <c r="H59" s="44"/>
      <c r="I59" s="44"/>
    </row>
    <row r="60" spans="1:9" x14ac:dyDescent="0.25">
      <c r="A60" s="22" t="s">
        <v>49</v>
      </c>
      <c r="B60" s="23"/>
      <c r="C60" s="23"/>
      <c r="D60" s="45"/>
      <c r="E60" s="46"/>
      <c r="F60" s="46"/>
      <c r="G60" s="46"/>
      <c r="H60" s="46"/>
      <c r="I60" s="46"/>
    </row>
    <row r="61" spans="1:9" x14ac:dyDescent="0.25">
      <c r="A61" s="26"/>
      <c r="B61" s="27" t="s">
        <v>50</v>
      </c>
      <c r="C61" s="27"/>
      <c r="D61" s="34">
        <f t="shared" ref="D61:I61" si="6">SUM(D62:D69)</f>
        <v>189675006</v>
      </c>
      <c r="E61" s="29">
        <f t="shared" si="6"/>
        <v>0</v>
      </c>
      <c r="F61" s="29">
        <f t="shared" si="6"/>
        <v>189675006</v>
      </c>
      <c r="G61" s="29">
        <f t="shared" si="6"/>
        <v>188648161.29000002</v>
      </c>
      <c r="H61" s="29">
        <f t="shared" si="6"/>
        <v>188648161.29000002</v>
      </c>
      <c r="I61" s="29">
        <f t="shared" si="6"/>
        <v>-1026844.7099999934</v>
      </c>
    </row>
    <row r="62" spans="1:9" x14ac:dyDescent="0.25">
      <c r="A62" s="26"/>
      <c r="B62" s="33"/>
      <c r="C62" s="33" t="s">
        <v>51</v>
      </c>
      <c r="D62" s="34"/>
      <c r="E62" s="29"/>
      <c r="F62" s="29"/>
      <c r="G62" s="29"/>
      <c r="H62" s="29"/>
      <c r="I62" s="29"/>
    </row>
    <row r="63" spans="1:9" x14ac:dyDescent="0.25">
      <c r="A63" s="26"/>
      <c r="B63" s="33"/>
      <c r="C63" s="33" t="s">
        <v>52</v>
      </c>
      <c r="D63" s="34"/>
      <c r="E63" s="29"/>
      <c r="F63" s="29"/>
      <c r="G63" s="29"/>
      <c r="H63" s="29"/>
      <c r="I63" s="29"/>
    </row>
    <row r="64" spans="1:9" x14ac:dyDescent="0.25">
      <c r="A64" s="26"/>
      <c r="B64" s="33"/>
      <c r="C64" s="33" t="s">
        <v>53</v>
      </c>
      <c r="D64" s="34">
        <v>28256364</v>
      </c>
      <c r="E64" s="29">
        <v>0</v>
      </c>
      <c r="F64" s="29">
        <f>D64+E64</f>
        <v>28256364</v>
      </c>
      <c r="G64" s="35">
        <v>27054372.329999998</v>
      </c>
      <c r="H64" s="35">
        <v>27054372.329999998</v>
      </c>
      <c r="I64" s="29">
        <f>H64-D64</f>
        <v>-1201991.6700000018</v>
      </c>
    </row>
    <row r="65" spans="1:9" x14ac:dyDescent="0.25">
      <c r="A65" s="26"/>
      <c r="B65" s="33"/>
      <c r="C65" s="33" t="s">
        <v>54</v>
      </c>
      <c r="D65" s="34">
        <v>161418642</v>
      </c>
      <c r="E65" s="29">
        <v>0</v>
      </c>
      <c r="F65" s="29">
        <f>D65+E65</f>
        <v>161418642</v>
      </c>
      <c r="G65" s="35">
        <v>161593788.96000001</v>
      </c>
      <c r="H65" s="35">
        <v>161593788.96000001</v>
      </c>
      <c r="I65" s="29">
        <f>H65-D65</f>
        <v>175146.96000000834</v>
      </c>
    </row>
    <row r="66" spans="1:9" x14ac:dyDescent="0.25">
      <c r="A66" s="26"/>
      <c r="B66" s="33"/>
      <c r="C66" s="33" t="s">
        <v>55</v>
      </c>
      <c r="D66" s="34"/>
      <c r="E66" s="29"/>
      <c r="F66" s="29"/>
      <c r="G66" s="29"/>
      <c r="H66" s="29"/>
      <c r="I66" s="29"/>
    </row>
    <row r="67" spans="1:9" x14ac:dyDescent="0.25">
      <c r="A67" s="26"/>
      <c r="B67" s="33"/>
      <c r="C67" s="33" t="s">
        <v>56</v>
      </c>
      <c r="D67" s="34"/>
      <c r="E67" s="29"/>
      <c r="F67" s="29"/>
      <c r="G67" s="29"/>
      <c r="H67" s="29"/>
      <c r="I67" s="29"/>
    </row>
    <row r="68" spans="1:9" x14ac:dyDescent="0.25">
      <c r="A68" s="26"/>
      <c r="B68" s="33"/>
      <c r="C68" s="33" t="s">
        <v>57</v>
      </c>
      <c r="D68" s="34"/>
      <c r="E68" s="29"/>
      <c r="F68" s="29"/>
      <c r="G68" s="29"/>
      <c r="H68" s="29"/>
      <c r="I68" s="29"/>
    </row>
    <row r="69" spans="1:9" x14ac:dyDescent="0.25">
      <c r="A69" s="26"/>
      <c r="B69" s="33"/>
      <c r="C69" s="33" t="s">
        <v>58</v>
      </c>
      <c r="D69" s="34"/>
      <c r="E69" s="29"/>
      <c r="F69" s="29"/>
      <c r="G69" s="29"/>
      <c r="H69" s="29"/>
      <c r="I69" s="29"/>
    </row>
    <row r="70" spans="1:9" x14ac:dyDescent="0.25">
      <c r="A70" s="26"/>
      <c r="B70" s="27" t="s">
        <v>59</v>
      </c>
      <c r="C70" s="27"/>
      <c r="D70" s="34">
        <f t="shared" ref="D70:I70" si="7">SUM(D71:D74)</f>
        <v>41451905</v>
      </c>
      <c r="E70" s="29">
        <f t="shared" si="7"/>
        <v>0</v>
      </c>
      <c r="F70" s="29">
        <f t="shared" si="7"/>
        <v>41451905</v>
      </c>
      <c r="G70" s="29">
        <f t="shared" si="7"/>
        <v>72862930.290000007</v>
      </c>
      <c r="H70" s="29">
        <f t="shared" si="7"/>
        <v>72862930.290000007</v>
      </c>
      <c r="I70" s="29">
        <f t="shared" si="7"/>
        <v>31411025.290000007</v>
      </c>
    </row>
    <row r="71" spans="1:9" x14ac:dyDescent="0.25">
      <c r="A71" s="26"/>
      <c r="B71" s="33"/>
      <c r="C71" s="33" t="s">
        <v>60</v>
      </c>
      <c r="D71" s="34"/>
      <c r="E71" s="29"/>
      <c r="F71" s="29"/>
      <c r="G71" s="29"/>
      <c r="H71" s="29"/>
      <c r="I71" s="29"/>
    </row>
    <row r="72" spans="1:9" x14ac:dyDescent="0.25">
      <c r="A72" s="26"/>
      <c r="B72" s="33"/>
      <c r="C72" s="33" t="s">
        <v>61</v>
      </c>
      <c r="D72" s="34"/>
      <c r="E72" s="29"/>
      <c r="F72" s="29"/>
      <c r="G72" s="29"/>
      <c r="H72" s="29"/>
      <c r="I72" s="29"/>
    </row>
    <row r="73" spans="1:9" x14ac:dyDescent="0.25">
      <c r="A73" s="26"/>
      <c r="B73" s="33"/>
      <c r="C73" s="33" t="s">
        <v>62</v>
      </c>
      <c r="D73" s="34"/>
      <c r="E73" s="29"/>
      <c r="F73" s="29"/>
      <c r="G73" s="29"/>
      <c r="H73" s="29"/>
      <c r="I73" s="29"/>
    </row>
    <row r="74" spans="1:9" x14ac:dyDescent="0.25">
      <c r="A74" s="26"/>
      <c r="B74" s="33"/>
      <c r="C74" s="33" t="s">
        <v>63</v>
      </c>
      <c r="D74" s="34">
        <v>41451905</v>
      </c>
      <c r="E74" s="29">
        <v>0</v>
      </c>
      <c r="F74" s="29">
        <f>D74+E74</f>
        <v>41451905</v>
      </c>
      <c r="G74" s="35">
        <v>72862930.290000007</v>
      </c>
      <c r="H74" s="35">
        <v>72862930.290000007</v>
      </c>
      <c r="I74" s="29">
        <f>H74-D74</f>
        <v>31411025.290000007</v>
      </c>
    </row>
    <row r="75" spans="1:9" x14ac:dyDescent="0.25">
      <c r="A75" s="26"/>
      <c r="B75" s="27" t="s">
        <v>64</v>
      </c>
      <c r="C75" s="27"/>
      <c r="D75" s="34">
        <f>SUM(D76:D77)</f>
        <v>0</v>
      </c>
      <c r="E75" s="29">
        <f>SUM(E76:E77)</f>
        <v>0</v>
      </c>
      <c r="F75" s="29">
        <f>SUM(F76:F77)</f>
        <v>0</v>
      </c>
      <c r="G75" s="29">
        <f>SUM(G76:G77)</f>
        <v>0</v>
      </c>
      <c r="H75" s="29">
        <f>SUM(H76:H77)</f>
        <v>0</v>
      </c>
      <c r="I75" s="29">
        <f>H75-D75</f>
        <v>0</v>
      </c>
    </row>
    <row r="76" spans="1:9" x14ac:dyDescent="0.25">
      <c r="A76" s="26"/>
      <c r="B76" s="33"/>
      <c r="C76" s="33" t="s">
        <v>65</v>
      </c>
      <c r="D76" s="34"/>
      <c r="E76" s="29"/>
      <c r="F76" s="29"/>
      <c r="G76" s="29"/>
      <c r="H76" s="29"/>
      <c r="I76" s="29"/>
    </row>
    <row r="77" spans="1:9" x14ac:dyDescent="0.25">
      <c r="A77" s="26"/>
      <c r="B77" s="33"/>
      <c r="C77" s="33" t="s">
        <v>66</v>
      </c>
      <c r="D77" s="34">
        <v>0</v>
      </c>
      <c r="E77" s="29">
        <v>0</v>
      </c>
      <c r="F77" s="29">
        <f>D77+E77</f>
        <v>0</v>
      </c>
      <c r="G77" s="35">
        <v>0</v>
      </c>
      <c r="H77" s="35">
        <v>0</v>
      </c>
      <c r="I77" s="29">
        <f>H77-D77</f>
        <v>0</v>
      </c>
    </row>
    <row r="78" spans="1:9" x14ac:dyDescent="0.25">
      <c r="A78" s="26"/>
      <c r="B78" s="27" t="s">
        <v>67</v>
      </c>
      <c r="C78" s="27"/>
      <c r="D78" s="34"/>
      <c r="E78" s="29"/>
      <c r="F78" s="29"/>
      <c r="G78" s="29"/>
      <c r="H78" s="29"/>
      <c r="I78" s="29"/>
    </row>
    <row r="79" spans="1:9" x14ac:dyDescent="0.25">
      <c r="A79" s="26"/>
      <c r="B79" s="27" t="s">
        <v>68</v>
      </c>
      <c r="C79" s="27"/>
      <c r="D79" s="34"/>
      <c r="E79" s="29"/>
      <c r="F79" s="29"/>
      <c r="G79" s="29"/>
      <c r="H79" s="29"/>
      <c r="I79" s="29"/>
    </row>
    <row r="80" spans="1:9" x14ac:dyDescent="0.25">
      <c r="A80" s="36"/>
      <c r="B80" s="47"/>
      <c r="C80" s="47"/>
      <c r="D80" s="34"/>
      <c r="E80" s="29"/>
      <c r="F80" s="29"/>
      <c r="G80" s="29"/>
      <c r="H80" s="29"/>
      <c r="I80" s="29"/>
    </row>
    <row r="81" spans="1:11" x14ac:dyDescent="0.25">
      <c r="A81" s="22" t="s">
        <v>69</v>
      </c>
      <c r="B81" s="23"/>
      <c r="C81" s="23"/>
      <c r="D81" s="34">
        <f t="shared" ref="D81:I81" si="8">D61+D70+D75+D78+D79</f>
        <v>231126911</v>
      </c>
      <c r="E81" s="29">
        <f t="shared" si="8"/>
        <v>0</v>
      </c>
      <c r="F81" s="29">
        <f t="shared" si="8"/>
        <v>231126911</v>
      </c>
      <c r="G81" s="29">
        <f t="shared" si="8"/>
        <v>261511091.58000004</v>
      </c>
      <c r="H81" s="29">
        <f t="shared" si="8"/>
        <v>261511091.58000004</v>
      </c>
      <c r="I81" s="29">
        <f t="shared" si="8"/>
        <v>30384180.580000013</v>
      </c>
    </row>
    <row r="82" spans="1:11" x14ac:dyDescent="0.25">
      <c r="A82" s="36"/>
      <c r="B82" s="47"/>
      <c r="C82" s="47"/>
      <c r="D82" s="34"/>
      <c r="E82" s="29"/>
      <c r="F82" s="29"/>
      <c r="G82" s="29"/>
      <c r="H82" s="29"/>
      <c r="I82" s="29"/>
    </row>
    <row r="83" spans="1:11" x14ac:dyDescent="0.25">
      <c r="A83" s="22" t="s">
        <v>70</v>
      </c>
      <c r="B83" s="23"/>
      <c r="C83" s="23"/>
      <c r="D83" s="34"/>
      <c r="E83" s="29"/>
      <c r="F83" s="29"/>
      <c r="G83" s="29"/>
      <c r="H83" s="29"/>
      <c r="I83" s="29"/>
    </row>
    <row r="84" spans="1:11" x14ac:dyDescent="0.25">
      <c r="A84" s="26"/>
      <c r="B84" s="27" t="s">
        <v>71</v>
      </c>
      <c r="C84" s="27"/>
      <c r="D84" s="34">
        <v>0</v>
      </c>
      <c r="E84" s="29">
        <v>0</v>
      </c>
      <c r="F84" s="29">
        <f>D84+E84</f>
        <v>0</v>
      </c>
      <c r="G84" s="35">
        <v>0</v>
      </c>
      <c r="H84" s="35">
        <v>0</v>
      </c>
      <c r="I84" s="29">
        <f>H84-D84</f>
        <v>0</v>
      </c>
    </row>
    <row r="85" spans="1:11" x14ac:dyDescent="0.25">
      <c r="A85" s="36"/>
      <c r="B85" s="47"/>
      <c r="C85" s="47"/>
      <c r="D85" s="34"/>
      <c r="E85" s="29"/>
      <c r="F85" s="29"/>
      <c r="G85" s="29"/>
      <c r="H85" s="29"/>
      <c r="I85" s="29"/>
    </row>
    <row r="86" spans="1:11" x14ac:dyDescent="0.25">
      <c r="A86" s="22" t="s">
        <v>72</v>
      </c>
      <c r="B86" s="23"/>
      <c r="C86" s="23"/>
      <c r="D86" s="34">
        <f>D45+D81+D83</f>
        <v>1317961858</v>
      </c>
      <c r="E86" s="29">
        <f>E45+E81+E84</f>
        <v>0</v>
      </c>
      <c r="F86" s="29">
        <f>F45+F81+F84</f>
        <v>1317961858</v>
      </c>
      <c r="G86" s="29">
        <f>G45+G81+G84</f>
        <v>1464980857.9399996</v>
      </c>
      <c r="H86" s="29">
        <f>H45+H81+H84</f>
        <v>1464978251.54</v>
      </c>
      <c r="I86" s="29">
        <f>I45+I81+I84</f>
        <v>147016393.54000002</v>
      </c>
    </row>
    <row r="87" spans="1:11" x14ac:dyDescent="0.25">
      <c r="A87" s="36"/>
      <c r="B87" s="47"/>
      <c r="C87" s="47"/>
      <c r="D87" s="34"/>
      <c r="E87" s="29"/>
      <c r="F87" s="29"/>
      <c r="G87" s="29"/>
      <c r="H87" s="29"/>
      <c r="I87" s="29"/>
    </row>
    <row r="88" spans="1:11" x14ac:dyDescent="0.25">
      <c r="A88" s="26"/>
      <c r="B88" s="23" t="s">
        <v>73</v>
      </c>
      <c r="C88" s="23"/>
      <c r="D88" s="34"/>
      <c r="E88" s="29"/>
      <c r="F88" s="29"/>
      <c r="G88" s="29"/>
      <c r="H88" s="29"/>
      <c r="I88" s="29"/>
    </row>
    <row r="89" spans="1:11" x14ac:dyDescent="0.25">
      <c r="A89" s="26"/>
      <c r="B89" s="27" t="s">
        <v>74</v>
      </c>
      <c r="C89" s="27"/>
      <c r="D89" s="34">
        <v>0</v>
      </c>
      <c r="E89" s="29">
        <v>0</v>
      </c>
      <c r="F89" s="29">
        <f>D89+E89</f>
        <v>0</v>
      </c>
      <c r="G89" s="29">
        <v>0</v>
      </c>
      <c r="H89" s="29">
        <v>0</v>
      </c>
      <c r="I89" s="29">
        <f>H89-D89</f>
        <v>0</v>
      </c>
    </row>
    <row r="90" spans="1:11" x14ac:dyDescent="0.25">
      <c r="A90" s="26"/>
      <c r="B90" s="27" t="s">
        <v>75</v>
      </c>
      <c r="C90" s="27"/>
      <c r="D90" s="34">
        <v>0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</row>
    <row r="91" spans="1:11" x14ac:dyDescent="0.25">
      <c r="A91" s="26"/>
      <c r="B91" s="23" t="s">
        <v>76</v>
      </c>
      <c r="C91" s="23"/>
      <c r="D91" s="34">
        <f t="shared" ref="D91:I91" si="9">SUM(D89:D90)</f>
        <v>0</v>
      </c>
      <c r="E91" s="29">
        <f t="shared" si="9"/>
        <v>0</v>
      </c>
      <c r="F91" s="29">
        <f t="shared" si="9"/>
        <v>0</v>
      </c>
      <c r="G91" s="29">
        <f t="shared" si="9"/>
        <v>0</v>
      </c>
      <c r="H91" s="29">
        <f t="shared" si="9"/>
        <v>0</v>
      </c>
      <c r="I91" s="29">
        <f t="shared" si="9"/>
        <v>0</v>
      </c>
    </row>
    <row r="92" spans="1:11" ht="15.75" thickBot="1" x14ac:dyDescent="0.3">
      <c r="A92" s="48"/>
      <c r="B92" s="49"/>
      <c r="C92" s="49"/>
      <c r="D92" s="50"/>
      <c r="E92" s="51"/>
      <c r="F92" s="51"/>
      <c r="G92" s="51"/>
      <c r="H92" s="51"/>
      <c r="I92" s="51"/>
    </row>
    <row r="93" spans="1:11" x14ac:dyDescent="0.25">
      <c r="D93" s="66"/>
      <c r="E93" s="67"/>
      <c r="F93" s="66"/>
      <c r="G93" s="67"/>
      <c r="H93" s="67"/>
      <c r="I93" s="67"/>
      <c r="J93" s="67"/>
      <c r="K93" s="67"/>
    </row>
    <row r="94" spans="1:11" x14ac:dyDescent="0.25">
      <c r="D94" s="66"/>
      <c r="E94" s="66"/>
      <c r="F94" s="66"/>
      <c r="G94" s="66"/>
      <c r="H94" s="66"/>
      <c r="I94" s="66"/>
      <c r="J94" s="67"/>
      <c r="K94" s="68"/>
    </row>
    <row r="95" spans="1:11" x14ac:dyDescent="0.25">
      <c r="B95" s="52" t="s">
        <v>77</v>
      </c>
      <c r="C95" s="52"/>
      <c r="D95" s="52"/>
      <c r="E95" s="52"/>
      <c r="F95" s="52"/>
      <c r="G95" s="52"/>
      <c r="H95" s="52"/>
      <c r="I95" s="52"/>
      <c r="J95" s="53"/>
      <c r="K95" s="53"/>
    </row>
    <row r="96" spans="1:11" ht="15" customHeight="1" x14ac:dyDescent="0.25">
      <c r="B96" s="54"/>
      <c r="C96" s="55"/>
      <c r="D96" s="55"/>
      <c r="E96" s="55"/>
      <c r="F96" s="55"/>
      <c r="G96" s="55"/>
      <c r="H96" s="69"/>
      <c r="I96" s="70"/>
      <c r="J96" s="55"/>
      <c r="K96" s="54"/>
    </row>
    <row r="97" spans="2:11" ht="15" customHeight="1" x14ac:dyDescent="0.25">
      <c r="B97" s="54"/>
      <c r="C97" s="55"/>
      <c r="D97" s="55"/>
      <c r="E97" s="55"/>
      <c r="F97" s="55"/>
      <c r="G97" s="55"/>
      <c r="H97" s="69"/>
      <c r="I97" s="70"/>
      <c r="J97" s="55"/>
      <c r="K97" s="54"/>
    </row>
    <row r="98" spans="2:11" x14ac:dyDescent="0.25">
      <c r="B98" s="54"/>
      <c r="C98" s="54"/>
      <c r="E98" s="53"/>
      <c r="F98" s="53"/>
      <c r="G98" s="53"/>
      <c r="H98" s="71"/>
      <c r="I98" s="71"/>
      <c r="J98" s="53"/>
      <c r="K98" s="54"/>
    </row>
    <row r="99" spans="2:11" ht="15.75" x14ac:dyDescent="0.25">
      <c r="B99" s="56" t="s">
        <v>78</v>
      </c>
      <c r="C99" s="56"/>
      <c r="D99" s="56"/>
      <c r="E99" s="56"/>
      <c r="F99" s="56"/>
      <c r="G99" s="56"/>
      <c r="H99" s="56"/>
      <c r="I99" s="56"/>
      <c r="J99" s="57"/>
      <c r="K99" s="57"/>
    </row>
    <row r="100" spans="2:11" x14ac:dyDescent="0.25">
      <c r="B100" s="52" t="s">
        <v>79</v>
      </c>
      <c r="C100" s="52"/>
      <c r="D100" s="52"/>
      <c r="E100" s="52"/>
      <c r="F100" s="52"/>
      <c r="G100" s="52"/>
      <c r="H100" s="52"/>
      <c r="I100" s="52"/>
      <c r="J100" s="53"/>
      <c r="K100" s="53"/>
    </row>
    <row r="101" spans="2:11" x14ac:dyDescent="0.25">
      <c r="B101" s="58"/>
      <c r="C101" s="58"/>
      <c r="D101" s="58"/>
      <c r="E101" s="58"/>
      <c r="F101" s="58"/>
      <c r="G101" s="58"/>
      <c r="H101" s="58"/>
      <c r="I101" s="58"/>
      <c r="J101" s="54"/>
      <c r="K101" s="54"/>
    </row>
    <row r="102" spans="2:11" x14ac:dyDescent="0.25">
      <c r="B102" s="54"/>
      <c r="C102" s="54"/>
      <c r="D102" s="54"/>
      <c r="E102" s="54"/>
      <c r="F102" s="54"/>
      <c r="G102" s="54"/>
      <c r="H102" s="54"/>
      <c r="I102" s="54"/>
      <c r="J102" s="54"/>
      <c r="K102" s="54"/>
    </row>
    <row r="103" spans="2:11" x14ac:dyDescent="0.25">
      <c r="B103" s="54"/>
      <c r="C103" s="54"/>
      <c r="D103" s="54"/>
      <c r="E103" s="54"/>
      <c r="F103" s="54"/>
      <c r="G103" s="54"/>
      <c r="H103" s="54"/>
      <c r="I103" s="54"/>
      <c r="J103" s="54"/>
      <c r="K103" s="54"/>
    </row>
    <row r="104" spans="2:11" x14ac:dyDescent="0.25">
      <c r="B104" s="54"/>
      <c r="C104" s="54"/>
      <c r="D104" s="54"/>
      <c r="E104" s="54"/>
      <c r="F104" s="54"/>
      <c r="G104" s="54"/>
      <c r="H104" s="54"/>
      <c r="I104" s="54"/>
      <c r="J104" s="54"/>
      <c r="K104" s="54"/>
    </row>
    <row r="105" spans="2:11" x14ac:dyDescent="0.25">
      <c r="B105" s="59" t="s">
        <v>80</v>
      </c>
      <c r="C105" s="59"/>
      <c r="D105" s="60"/>
      <c r="E105" s="60"/>
      <c r="F105" s="59" t="s">
        <v>81</v>
      </c>
      <c r="G105" s="59"/>
      <c r="H105" s="59"/>
      <c r="I105" s="59"/>
      <c r="J105" s="60"/>
      <c r="K105" s="60"/>
    </row>
    <row r="106" spans="2:11" x14ac:dyDescent="0.25">
      <c r="B106" s="54"/>
      <c r="C106" s="61"/>
      <c r="D106" s="61"/>
      <c r="E106" s="61"/>
      <c r="F106" s="59" t="s">
        <v>82</v>
      </c>
      <c r="G106" s="59"/>
      <c r="H106" s="59"/>
      <c r="I106" s="59"/>
      <c r="J106" s="60"/>
      <c r="K106" s="60"/>
    </row>
    <row r="107" spans="2:11" x14ac:dyDescent="0.25">
      <c r="B107" s="54"/>
      <c r="C107" s="61"/>
      <c r="D107" s="61"/>
      <c r="E107" s="61"/>
      <c r="F107" s="59" t="s">
        <v>83</v>
      </c>
      <c r="G107" s="59"/>
      <c r="H107" s="59"/>
      <c r="I107" s="59"/>
      <c r="J107" s="60"/>
      <c r="K107" s="60"/>
    </row>
    <row r="108" spans="2:11" x14ac:dyDescent="0.25">
      <c r="B108" s="54"/>
      <c r="C108" s="61"/>
      <c r="D108" s="61"/>
      <c r="E108" s="61"/>
      <c r="F108" s="61"/>
      <c r="G108" s="61"/>
      <c r="H108" s="61"/>
      <c r="I108" s="61"/>
      <c r="J108" s="61"/>
      <c r="K108" s="61"/>
    </row>
    <row r="109" spans="2:11" x14ac:dyDescent="0.25">
      <c r="B109" s="54"/>
      <c r="C109" s="60"/>
      <c r="D109" s="60"/>
      <c r="E109" s="53"/>
      <c r="F109" s="62"/>
      <c r="G109" s="63"/>
      <c r="H109" s="62"/>
      <c r="J109" s="64"/>
      <c r="K109" s="65"/>
    </row>
    <row r="110" spans="2:11" x14ac:dyDescent="0.25">
      <c r="B110" s="59" t="s">
        <v>84</v>
      </c>
      <c r="C110" s="59"/>
      <c r="D110" s="60"/>
      <c r="E110" s="60"/>
      <c r="F110" s="59" t="s">
        <v>85</v>
      </c>
      <c r="G110" s="59"/>
      <c r="H110" s="59"/>
      <c r="I110" s="59"/>
      <c r="J110" s="60"/>
      <c r="K110" s="60"/>
    </row>
    <row r="111" spans="2:11" x14ac:dyDescent="0.25">
      <c r="B111" s="52" t="s">
        <v>86</v>
      </c>
      <c r="C111" s="52"/>
      <c r="D111" s="53"/>
      <c r="E111" s="53"/>
      <c r="F111" s="52" t="s">
        <v>87</v>
      </c>
      <c r="G111" s="52"/>
      <c r="H111" s="52"/>
      <c r="I111" s="52"/>
      <c r="J111" s="53"/>
      <c r="K111" s="53"/>
    </row>
  </sheetData>
  <mergeCells count="77">
    <mergeCell ref="F106:I106"/>
    <mergeCell ref="F107:I107"/>
    <mergeCell ref="B110:C110"/>
    <mergeCell ref="F110:I110"/>
    <mergeCell ref="B111:C111"/>
    <mergeCell ref="F111:I111"/>
    <mergeCell ref="B92:C92"/>
    <mergeCell ref="B95:I95"/>
    <mergeCell ref="B99:I99"/>
    <mergeCell ref="B100:I100"/>
    <mergeCell ref="B101:I101"/>
    <mergeCell ref="B105:C105"/>
    <mergeCell ref="F105:I105"/>
    <mergeCell ref="A86:C86"/>
    <mergeCell ref="B87:C87"/>
    <mergeCell ref="B88:C88"/>
    <mergeCell ref="B89:C89"/>
    <mergeCell ref="B90:C90"/>
    <mergeCell ref="B91:C91"/>
    <mergeCell ref="B80:C80"/>
    <mergeCell ref="A81:C81"/>
    <mergeCell ref="B82:C82"/>
    <mergeCell ref="A83:C83"/>
    <mergeCell ref="B84:C84"/>
    <mergeCell ref="B85:C85"/>
    <mergeCell ref="A60:C60"/>
    <mergeCell ref="B61:C61"/>
    <mergeCell ref="B70:C70"/>
    <mergeCell ref="B75:C75"/>
    <mergeCell ref="B78:C78"/>
    <mergeCell ref="B79:C79"/>
    <mergeCell ref="F45:F46"/>
    <mergeCell ref="G45:G46"/>
    <mergeCell ref="H45:H46"/>
    <mergeCell ref="I45:I46"/>
    <mergeCell ref="A46:C46"/>
    <mergeCell ref="A47:C47"/>
    <mergeCell ref="B38:C38"/>
    <mergeCell ref="B39:C39"/>
    <mergeCell ref="B41:C41"/>
    <mergeCell ref="A45:C45"/>
    <mergeCell ref="D45:D46"/>
    <mergeCell ref="E45:E46"/>
    <mergeCell ref="F19:F20"/>
    <mergeCell ref="G19:G20"/>
    <mergeCell ref="H19:H20"/>
    <mergeCell ref="I19:I20"/>
    <mergeCell ref="B20:C20"/>
    <mergeCell ref="B32:C32"/>
    <mergeCell ref="B17:C17"/>
    <mergeCell ref="B18:C18"/>
    <mergeCell ref="A19:A20"/>
    <mergeCell ref="B19:C19"/>
    <mergeCell ref="D19:D20"/>
    <mergeCell ref="E19:E20"/>
    <mergeCell ref="A11:C11"/>
    <mergeCell ref="B12:C12"/>
    <mergeCell ref="B13:C13"/>
    <mergeCell ref="B14:C14"/>
    <mergeCell ref="B15:C15"/>
    <mergeCell ref="B16:C16"/>
    <mergeCell ref="E8:E9"/>
    <mergeCell ref="F8:F9"/>
    <mergeCell ref="G8:G9"/>
    <mergeCell ref="H8:H9"/>
    <mergeCell ref="A9:C9"/>
    <mergeCell ref="A10:C10"/>
    <mergeCell ref="A2:I2"/>
    <mergeCell ref="A3:I3"/>
    <mergeCell ref="A4:I4"/>
    <mergeCell ref="A5:I5"/>
    <mergeCell ref="A6:I6"/>
    <mergeCell ref="A7:C7"/>
    <mergeCell ref="D7:H7"/>
    <mergeCell ref="I7:I9"/>
    <mergeCell ref="A8:C8"/>
    <mergeCell ref="D8:D9"/>
  </mergeCells>
  <pageMargins left="0.9055118110236221" right="0.70866141732283472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Ingresos</vt:lpstr>
      <vt:lpstr>Ingresos!Área_de_impresión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2020-05-14T16:31:50Z</cp:lastPrinted>
  <dcterms:created xsi:type="dcterms:W3CDTF">2020-05-14T16:24:30Z</dcterms:created>
  <dcterms:modified xsi:type="dcterms:W3CDTF">2020-05-14T16:32:09Z</dcterms:modified>
</cp:coreProperties>
</file>